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INAL SAMPLE" sheetId="1" r:id="rId5"/>
    <sheet state="hidden" name="Sheet1" sheetId="2" r:id="rId6"/>
  </sheets>
  <definedNames/>
  <calcPr/>
</workbook>
</file>

<file path=xl/sharedStrings.xml><?xml version="1.0" encoding="utf-8"?>
<sst xmlns="http://schemas.openxmlformats.org/spreadsheetml/2006/main" count="197" uniqueCount="104">
  <si>
    <t>CCS New Club Grant - Sample Budget</t>
  </si>
  <si>
    <r>
      <rPr>
        <rFont val="Arial"/>
        <color theme="1"/>
      </rPr>
      <t xml:space="preserve">Please make a copy of this sample budget and fill in the fields based on your club's projected expenses, committed funding, requested grant amount, and any remaining funding gap. This is an example and it is not necessary that your funding accounts, sources, and expenses be exactly the same. Once complete, please download as an Excel file (*.xlsx) and upload it to the grant application Google Form. </t>
    </r>
    <r>
      <rPr>
        <rFont val="Arial"/>
        <i/>
        <color theme="1"/>
      </rPr>
      <t xml:space="preserve">Note: Clubs who do not have a gap in their funding are still eligible to apply, but must further explain their club's finanical need for the grant in their application. </t>
    </r>
  </si>
  <si>
    <r>
      <rPr>
        <rFont val="Arial"/>
        <color theme="1"/>
      </rPr>
      <t xml:space="preserve">Please make a copy of this sample budget and fill in the fields based on your club's projected expenses, committed funding, requested grant amount, and any remaining funding gap. This is an example and it is not necessary that your funding accounts, sources, and expenses be exactly the same. Once complete, please download as an Excel file (*.xlsx) and upload it to the grant application Google Form. </t>
    </r>
    <r>
      <rPr>
        <rFont val="Arial"/>
        <i/>
        <color theme="1"/>
      </rPr>
      <t xml:space="preserve">Note: Clubs who do not have a gap in their funding are still eligible to apply, but must further explain their club's finanical need for the grant in their application. </t>
    </r>
  </si>
  <si>
    <t>Club Information</t>
  </si>
  <si>
    <t>Grant Request Summary</t>
  </si>
  <si>
    <t>Club name</t>
  </si>
  <si>
    <t>Example College Swim Club</t>
  </si>
  <si>
    <t>Prepared by</t>
  </si>
  <si>
    <t>Current funds available</t>
  </si>
  <si>
    <t>University</t>
  </si>
  <si>
    <t>Example State University</t>
  </si>
  <si>
    <t>Club Position</t>
  </si>
  <si>
    <t>Expected membership dues</t>
  </si>
  <si>
    <t>Region</t>
  </si>
  <si>
    <t>Budget period</t>
  </si>
  <si>
    <t>2026-2027 season</t>
  </si>
  <si>
    <t>Expected other revenue</t>
  </si>
  <si>
    <t>Year formed / returned</t>
  </si>
  <si>
    <t>Grant request</t>
  </si>
  <si>
    <t>Total resources before expenses</t>
  </si>
  <si>
    <t>Current members</t>
  </si>
  <si>
    <t>University advisor</t>
  </si>
  <si>
    <t>Total projected expenses</t>
  </si>
  <si>
    <t>Projected members</t>
  </si>
  <si>
    <t>Funds administered by</t>
  </si>
  <si>
    <t>Funding gap before CCS grant</t>
  </si>
  <si>
    <t>Remaining gap after CCS grant</t>
  </si>
  <si>
    <t>Current Funds</t>
  </si>
  <si>
    <t>Account / Fund</t>
  </si>
  <si>
    <t>Description</t>
  </si>
  <si>
    <t>Current Balance</t>
  </si>
  <si>
    <t>Available for This Budget</t>
  </si>
  <si>
    <t>Notes</t>
  </si>
  <si>
    <t>University agency account</t>
  </si>
  <si>
    <t>Current club funds</t>
  </si>
  <si>
    <t>Club account</t>
  </si>
  <si>
    <t>Current balance</t>
  </si>
  <si>
    <t>University allocation</t>
  </si>
  <si>
    <t>Confirmed allocation</t>
  </si>
  <si>
    <t>Grant request amount</t>
  </si>
  <si>
    <t>Existing reserves</t>
  </si>
  <si>
    <t>Savings/reserve funds</t>
  </si>
  <si>
    <t>Other current funds</t>
  </si>
  <si>
    <t>Other confirmed funds</t>
  </si>
  <si>
    <t>TOTAL CURRENT FUNDS</t>
  </si>
  <si>
    <t>Membership Dues</t>
  </si>
  <si>
    <t>Dues Type</t>
  </si>
  <si>
    <t>Number of Members</t>
  </si>
  <si>
    <t>Dues per Member</t>
  </si>
  <si>
    <t>Expected Revenue</t>
  </si>
  <si>
    <t>Collected So Far</t>
  </si>
  <si>
    <t>Standard dues</t>
  </si>
  <si>
    <t>Reduced dues / payment plan</t>
  </si>
  <si>
    <t>Other member fees</t>
  </si>
  <si>
    <t>TOTAL DUES</t>
  </si>
  <si>
    <t>Other Revenue</t>
  </si>
  <si>
    <t>Revenue Source</t>
  </si>
  <si>
    <t>Status</t>
  </si>
  <si>
    <t>Timing</t>
  </si>
  <si>
    <t>Fundraising event</t>
  </si>
  <si>
    <t>Ex: Bake sale or dinner</t>
  </si>
  <si>
    <t>Bake sale or dinner</t>
  </si>
  <si>
    <t>Projected</t>
  </si>
  <si>
    <t>Fall 2026</t>
  </si>
  <si>
    <t>Hosted meet</t>
  </si>
  <si>
    <t>Meet entry fees or proceeds</t>
  </si>
  <si>
    <t>Sponsorships</t>
  </si>
  <si>
    <t>Local business support</t>
  </si>
  <si>
    <t>Spring 2027</t>
  </si>
  <si>
    <t>University support</t>
  </si>
  <si>
    <t>Additional campus funding</t>
  </si>
  <si>
    <t>Confirmed</t>
  </si>
  <si>
    <t>Donations</t>
  </si>
  <si>
    <t>Alumni or family donations</t>
  </si>
  <si>
    <t>2026-2027</t>
  </si>
  <si>
    <t>TOTAL OTHER REVENUE</t>
  </si>
  <si>
    <t>Estimated Club Expenditures and Funding Sources</t>
  </si>
  <si>
    <t>Expense / Activity</t>
  </si>
  <si>
    <t>Description / Need</t>
  </si>
  <si>
    <t>Qty</t>
  </si>
  <si>
    <t>Unit Cost</t>
  </si>
  <si>
    <t>Projected Cost</t>
  </si>
  <si>
    <t>Registration</t>
  </si>
  <si>
    <t>Meet registration fees</t>
  </si>
  <si>
    <t>CCS/Meet registration fees</t>
  </si>
  <si>
    <t>Club gear</t>
  </si>
  <si>
    <t>Swim caps or uniforms</t>
  </si>
  <si>
    <t>Pool rental</t>
  </si>
  <si>
    <t>Additional practice time</t>
  </si>
  <si>
    <t>Equipment</t>
  </si>
  <si>
    <t>Shared training equipment</t>
  </si>
  <si>
    <t>Travel</t>
  </si>
  <si>
    <t>Transportation to competition</t>
  </si>
  <si>
    <t>Lodging</t>
  </si>
  <si>
    <t>Competition lodging</t>
  </si>
  <si>
    <t>Marketing</t>
  </si>
  <si>
    <t>Recruitment materials</t>
  </si>
  <si>
    <t>Coaching support</t>
  </si>
  <si>
    <t>Limited instructional support</t>
  </si>
  <si>
    <t>Administrative</t>
  </si>
  <si>
    <t>Registration or event fees</t>
  </si>
  <si>
    <t>Other</t>
  </si>
  <si>
    <t>Accessibility or contingency</t>
  </si>
  <si>
    <t>TOTAL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</si>
</sst>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Red](&quot;$&quot;#,##0);-"/>
    <numFmt numFmtId="165" formatCode="&quot;$&quot;#,##0"/>
  </numFmts>
  <fonts count="12">
    <font>
      <sz val="10.0"/>
      <color rgb="FF000000"/>
      <name val="Arial"/>
      <scheme val="minor"/>
    </font>
    <font>
      <sz val="16.0"/>
      <color theme="1"/>
      <name val="Arial"/>
      <scheme val="minor"/>
    </font>
    <font>
      <color theme="1"/>
      <name val="Arial"/>
      <scheme val="minor"/>
    </font>
    <font>
      <b/>
      <sz val="12.0"/>
      <color rgb="FFFFFFFF"/>
      <name val="Arial"/>
      <scheme val="minor"/>
    </font>
    <font>
      <b/>
      <color rgb="FFFFFFFF"/>
      <name val="Arial"/>
      <scheme val="minor"/>
    </font>
    <font>
      <b/>
      <color rgb="FF1F4E78"/>
      <name val="Arial"/>
      <scheme val="minor"/>
    </font>
    <font>
      <i/>
      <color rgb="FF999999"/>
      <name val="Arial"/>
      <scheme val="minor"/>
    </font>
    <font>
      <color rgb="FF1F1F1F"/>
      <name val="Arial"/>
      <scheme val="minor"/>
    </font>
    <font>
      <sz val="11.0"/>
      <color theme="1"/>
      <name val="Arial"/>
      <scheme val="minor"/>
    </font>
    <font>
      <i/>
      <color rgb="FF1F1F1F"/>
      <name val="Arial"/>
      <scheme val="minor"/>
    </font>
    <font>
      <sz val="12.0"/>
      <color theme="1"/>
      <name val="Arial"/>
      <scheme val="minor"/>
    </font>
    <font>
      <sz val="10.0"/>
      <color rgb="FF1F1F1F"/>
      <name val="Arial"/>
      <scheme val="minor"/>
    </font>
  </fonts>
  <fills count="8">
    <fill>
      <patternFill patternType="none"/>
    </fill>
    <fill>
      <patternFill patternType="lightGray"/>
    </fill>
    <fill>
      <patternFill patternType="solid">
        <fgColor rgb="FF1F4E78"/>
        <bgColor rgb="FF1F4E78"/>
      </patternFill>
    </fill>
    <fill>
      <patternFill patternType="solid">
        <fgColor rgb="FFFFF2CC"/>
        <bgColor rgb="FFFFF2CC"/>
      </patternFill>
    </fill>
    <fill>
      <patternFill patternType="solid">
        <fgColor rgb="FFFCE4D6"/>
        <bgColor rgb="FFFCE4D6"/>
      </patternFill>
    </fill>
    <fill>
      <patternFill patternType="solid">
        <fgColor rgb="FFD9EAF7"/>
        <bgColor rgb="FFD9EAF7"/>
      </patternFill>
    </fill>
    <fill>
      <patternFill patternType="solid">
        <fgColor rgb="FFE2F0D9"/>
        <bgColor rgb="FFE2F0D9"/>
      </patternFill>
    </fill>
    <fill>
      <patternFill patternType="solid">
        <fgColor rgb="FFFFFFFF"/>
        <bgColor rgb="FFFFFFFF"/>
      </patternFill>
    </fill>
  </fills>
  <borders count="11">
    <border/>
    <border>
      <left style="thin">
        <color rgb="FFB7C9D6"/>
      </left>
      <top style="thin">
        <color rgb="FFB7C9D6"/>
      </top>
    </border>
    <border>
      <right style="thin">
        <color rgb="FFB7C9D6"/>
      </right>
      <top style="thin">
        <color rgb="FFB7C9D6"/>
      </top>
    </border>
    <border>
      <top style="thin">
        <color rgb="FFB7C9D6"/>
      </top>
    </border>
    <border>
      <left style="thin">
        <color rgb="FFB7C9D6"/>
      </left>
    </border>
    <border>
      <right style="thin">
        <color rgb="FFB7C9D6"/>
      </right>
    </border>
    <border>
      <left style="thin">
        <color rgb="FFB7C9D6"/>
      </left>
      <bottom style="thin">
        <color rgb="FFB7C9D6"/>
      </bottom>
    </border>
    <border>
      <right style="thin">
        <color rgb="FFB7C9D6"/>
      </right>
      <bottom style="thin">
        <color rgb="FFB7C9D6"/>
      </bottom>
    </border>
    <border>
      <bottom style="thin">
        <color rgb="FFD9E2F3"/>
      </bottom>
    </border>
    <border>
      <top style="thin">
        <color rgb="FFD9E2F3"/>
      </top>
      <bottom style="thin">
        <color rgb="FFD9E2F3"/>
      </bottom>
    </border>
    <border>
      <top style="thin">
        <color rgb="FFD9E2F3"/>
      </top>
      <bottom style="thin">
        <color rgb="FFB7C9D6"/>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shrinkToFit="0" wrapText="1"/>
    </xf>
    <xf borderId="0" fillId="2" fontId="3" numFmtId="0" xfId="0" applyFill="1" applyFont="1"/>
    <xf borderId="0" fillId="0" fontId="3" numFmtId="0" xfId="0" applyFont="1"/>
    <xf borderId="0" fillId="2" fontId="4" numFmtId="0" xfId="0" applyFill="1" applyFont="1"/>
    <xf borderId="0" fillId="0" fontId="5" numFmtId="0" xfId="0" applyFont="1"/>
    <xf borderId="0" fillId="3" fontId="6" numFmtId="0" xfId="0" applyAlignment="1" applyFill="1" applyFont="1">
      <alignment horizontal="right"/>
    </xf>
    <xf borderId="0" fillId="3" fontId="7" numFmtId="0" xfId="0" applyFill="1" applyFont="1"/>
    <xf borderId="1" fillId="0" fontId="5" numFmtId="0" xfId="0" applyBorder="1" applyFont="1"/>
    <xf borderId="0" fillId="0" fontId="4" numFmtId="0" xfId="0" applyFont="1"/>
    <xf borderId="2" fillId="0" fontId="7" numFmtId="164" xfId="0" applyAlignment="1" applyBorder="1" applyFont="1" applyNumberFormat="1">
      <alignment horizontal="right"/>
    </xf>
    <xf borderId="0" fillId="0" fontId="8" numFmtId="0" xfId="0" applyFont="1"/>
    <xf borderId="1" fillId="3" fontId="6" numFmtId="0" xfId="0" applyAlignment="1" applyBorder="1" applyFill="1" applyFont="1">
      <alignment horizontal="right"/>
    </xf>
    <xf borderId="0" fillId="0" fontId="5" numFmtId="0" xfId="0" applyAlignment="1" applyFont="1">
      <alignment readingOrder="0"/>
    </xf>
    <xf borderId="3" fillId="0" fontId="5" numFmtId="0" xfId="0" applyBorder="1" applyFont="1"/>
    <xf borderId="4" fillId="0" fontId="5" numFmtId="0" xfId="0" applyBorder="1" applyFont="1"/>
    <xf borderId="2" fillId="3" fontId="7" numFmtId="0" xfId="0" applyBorder="1" applyFill="1" applyFont="1"/>
    <xf borderId="5" fillId="0" fontId="7" numFmtId="164" xfId="0" applyAlignment="1" applyBorder="1" applyFont="1" applyNumberFormat="1">
      <alignment horizontal="right"/>
    </xf>
    <xf borderId="0" fillId="3" fontId="9" numFmtId="0" xfId="0" applyAlignment="1" applyFill="1" applyFont="1">
      <alignment horizontal="right" readingOrder="0"/>
    </xf>
    <xf borderId="0" fillId="3" fontId="7" numFmtId="0" xfId="0" applyAlignment="1" applyFill="1" applyFont="1">
      <alignment readingOrder="0"/>
    </xf>
    <xf borderId="0" fillId="3" fontId="9" numFmtId="0" xfId="0" applyAlignment="1" applyFill="1" applyFont="1">
      <alignment horizontal="right"/>
    </xf>
    <xf borderId="0" fillId="3" fontId="7" numFmtId="165" xfId="0" applyAlignment="1" applyFill="1" applyFont="1" applyNumberFormat="1">
      <alignment horizontal="right"/>
    </xf>
    <xf borderId="0" fillId="0" fontId="10" numFmtId="0" xfId="0" applyFont="1"/>
    <xf borderId="6" fillId="0" fontId="5" numFmtId="0" xfId="0" applyBorder="1" applyFont="1"/>
    <xf borderId="4" fillId="3" fontId="6" numFmtId="0" xfId="0" applyAlignment="1" applyBorder="1" applyFill="1" applyFont="1">
      <alignment horizontal="right"/>
    </xf>
    <xf borderId="7" fillId="4" fontId="7" numFmtId="164" xfId="0" applyAlignment="1" applyBorder="1" applyFill="1" applyFont="1" applyNumberFormat="1">
      <alignment horizontal="right"/>
    </xf>
    <xf borderId="0" fillId="2" fontId="3" numFmtId="0" xfId="0" applyFill="1" applyFont="1"/>
    <xf borderId="0" fillId="0" fontId="3" numFmtId="0" xfId="0" applyAlignment="1" applyFont="1">
      <alignment readingOrder="0"/>
    </xf>
    <xf borderId="8" fillId="5" fontId="5" numFmtId="0" xfId="0" applyAlignment="1" applyBorder="1" applyFill="1" applyFont="1">
      <alignment horizontal="center" shrinkToFit="0" wrapText="1"/>
    </xf>
    <xf borderId="4" fillId="3" fontId="9" numFmtId="0" xfId="0" applyAlignment="1" applyBorder="1" applyFill="1" applyFont="1">
      <alignment horizontal="right" readingOrder="0"/>
    </xf>
    <xf borderId="9" fillId="0" fontId="7" numFmtId="0" xfId="0" applyBorder="1" applyFont="1"/>
    <xf borderId="5" fillId="3" fontId="7" numFmtId="0" xfId="0" applyAlignment="1" applyBorder="1" applyFill="1" applyFont="1">
      <alignment readingOrder="0"/>
    </xf>
    <xf borderId="9" fillId="0" fontId="7" numFmtId="0" xfId="0" applyBorder="1" applyFont="1"/>
    <xf borderId="9" fillId="3" fontId="7" numFmtId="164" xfId="0" applyAlignment="1" applyBorder="1" applyFill="1" applyFont="1" applyNumberFormat="1">
      <alignment horizontal="right"/>
    </xf>
    <xf borderId="4" fillId="3" fontId="9" numFmtId="0" xfId="0" applyAlignment="1" applyBorder="1" applyFill="1" applyFont="1">
      <alignment horizontal="right"/>
    </xf>
    <xf borderId="5" fillId="3" fontId="7" numFmtId="165" xfId="0" applyAlignment="1" applyBorder="1" applyFill="1" applyFont="1" applyNumberFormat="1">
      <alignment horizontal="right" readingOrder="0"/>
    </xf>
    <xf borderId="10" fillId="6" fontId="5" numFmtId="0" xfId="0" applyBorder="1" applyFill="1" applyFont="1"/>
    <xf borderId="10" fillId="6" fontId="8" numFmtId="0" xfId="0" applyBorder="1" applyFill="1" applyFont="1"/>
    <xf borderId="5" fillId="3" fontId="7" numFmtId="0" xfId="0" applyBorder="1" applyFill="1" applyFont="1"/>
    <xf borderId="6" fillId="3" fontId="9" numFmtId="0" xfId="0" applyAlignment="1" applyBorder="1" applyFill="1" applyFont="1">
      <alignment horizontal="right"/>
    </xf>
    <xf borderId="10" fillId="6" fontId="5" numFmtId="164" xfId="0" applyAlignment="1" applyBorder="1" applyFill="1" applyFont="1" applyNumberFormat="1">
      <alignment horizontal="right"/>
    </xf>
    <xf borderId="0" fillId="0" fontId="5" numFmtId="164" xfId="0" applyAlignment="1" applyFont="1" applyNumberFormat="1">
      <alignment horizontal="right"/>
    </xf>
    <xf borderId="8" fillId="5" fontId="5" numFmtId="0" xfId="0" applyAlignment="1" applyBorder="1" applyFill="1" applyFont="1">
      <alignment horizontal="center" shrinkToFit="0" wrapText="1"/>
    </xf>
    <xf borderId="8" fillId="5" fontId="5" numFmtId="0" xfId="0" applyAlignment="1" applyBorder="1" applyFill="1" applyFont="1">
      <alignment horizontal="center" shrinkToFit="0" wrapText="1"/>
    </xf>
    <xf borderId="9" fillId="3" fontId="7" numFmtId="164" xfId="0" applyAlignment="1" applyBorder="1" applyFill="1" applyFont="1" applyNumberFormat="1">
      <alignment horizontal="right" readingOrder="0"/>
    </xf>
    <xf borderId="9" fillId="0" fontId="11" numFmtId="0" xfId="0" applyAlignment="1" applyBorder="1" applyFont="1">
      <alignment vertical="center"/>
    </xf>
    <xf borderId="9" fillId="3" fontId="7" numFmtId="0" xfId="0" applyAlignment="1" applyBorder="1" applyFill="1" applyFont="1">
      <alignment horizontal="right"/>
    </xf>
    <xf borderId="9" fillId="0" fontId="11" numFmtId="164" xfId="0" applyAlignment="1" applyBorder="1" applyFont="1" applyNumberFormat="1">
      <alignment vertical="center"/>
    </xf>
    <xf borderId="0" fillId="0" fontId="2" numFmtId="165" xfId="0" applyAlignment="1" applyFont="1" applyNumberFormat="1">
      <alignment readingOrder="0"/>
    </xf>
    <xf borderId="9" fillId="6" fontId="5" numFmtId="0" xfId="0" applyBorder="1" applyFill="1" applyFont="1"/>
    <xf borderId="9" fillId="6" fontId="8" numFmtId="0" xfId="0" applyBorder="1" applyFill="1" applyFont="1"/>
    <xf borderId="9" fillId="6" fontId="8" numFmtId="164" xfId="0" applyBorder="1" applyFill="1" applyFont="1" applyNumberFormat="1"/>
    <xf borderId="9" fillId="0" fontId="7" numFmtId="164" xfId="0" applyAlignment="1" applyBorder="1" applyFont="1" applyNumberFormat="1">
      <alignment horizontal="right"/>
    </xf>
    <xf borderId="9" fillId="6" fontId="5" numFmtId="164" xfId="0" applyAlignment="1" applyBorder="1" applyFill="1" applyFont="1" applyNumberFormat="1">
      <alignment horizontal="right"/>
    </xf>
    <xf borderId="9" fillId="3" fontId="6" numFmtId="0" xfId="0" applyBorder="1" applyFill="1" applyFont="1"/>
    <xf borderId="9" fillId="7" fontId="6" numFmtId="0" xfId="0" applyBorder="1" applyFill="1" applyFont="1"/>
    <xf borderId="9" fillId="3" fontId="6" numFmtId="0" xfId="0" applyAlignment="1" applyBorder="1" applyFill="1" applyFont="1">
      <alignment readingOrder="0"/>
    </xf>
    <xf borderId="9" fillId="3" fontId="6" numFmtId="164" xfId="0" applyAlignment="1" applyBorder="1" applyFill="1" applyFont="1" applyNumberFormat="1">
      <alignment horizontal="right"/>
    </xf>
    <xf borderId="0" fillId="0" fontId="5" numFmtId="0" xfId="0" applyAlignment="1" applyFont="1">
      <alignment horizontal="center" shrinkToFit="0" wrapText="1"/>
    </xf>
    <xf borderId="8" fillId="0" fontId="5" numFmtId="0" xfId="0" applyAlignment="1" applyBorder="1" applyFont="1">
      <alignment horizontal="center" shrinkToFit="0" wrapText="1"/>
    </xf>
    <xf borderId="9" fillId="0" fontId="6" numFmtId="0" xfId="0" applyAlignment="1" applyBorder="1" applyFont="1">
      <alignment readingOrder="0"/>
    </xf>
    <xf borderId="9" fillId="3" fontId="6" numFmtId="0" xfId="0" applyAlignment="1" applyBorder="1" applyFill="1" applyFont="1">
      <alignment horizontal="right"/>
    </xf>
    <xf borderId="9" fillId="0" fontId="6" numFmtId="164" xfId="0" applyAlignment="1" applyBorder="1" applyFont="1" applyNumberFormat="1">
      <alignment horizontal="right"/>
    </xf>
    <xf borderId="0" fillId="0" fontId="7" numFmtId="164" xfId="0" applyAlignment="1" applyFont="1" applyNumberFormat="1">
      <alignment horizontal="right"/>
    </xf>
    <xf borderId="9" fillId="0" fontId="6" numFmtId="0" xfId="0" applyBorder="1" applyFont="1"/>
    <xf borderId="10" fillId="6" fontId="8" numFmtId="164" xfId="0" applyBorder="1" applyFill="1" applyFont="1" applyNumberFormat="1"/>
    <xf borderId="9" fillId="0" fontId="8" numFmtId="0" xfId="0" applyBorder="1" applyFont="1"/>
    <xf borderId="9" fillId="3" fontId="8" numFmtId="0" xfId="0" applyBorder="1" applyFill="1" applyFont="1"/>
    <xf borderId="9" fillId="3" fontId="8" numFmtId="164" xfId="0" applyBorder="1" applyFill="1" applyFont="1" applyNumberFormat="1"/>
    <xf borderId="9" fillId="0" fontId="8" numFmtId="164" xfId="0" applyBorder="1" applyFont="1" applyNumberFormat="1"/>
    <xf borderId="10" fillId="0" fontId="5" numFmtId="164" xfId="0" applyAlignment="1" applyBorder="1" applyFont="1" applyNumberForma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3.75"/>
    <col customWidth="1" min="2" max="2" width="24.38"/>
    <col customWidth="1" min="4" max="4" width="22.5"/>
    <col customWidth="1" min="5" max="5" width="20.63"/>
    <col customWidth="1" min="7" max="7" width="33.88"/>
  </cols>
  <sheetData>
    <row r="1">
      <c r="A1" s="1" t="s">
        <v>0</v>
      </c>
    </row>
    <row r="2">
      <c r="A2" s="2" t="s">
        <v>2</v>
      </c>
    </row>
    <row r="4">
      <c r="A4" s="3" t="s">
        <v>3</v>
      </c>
      <c r="B4" s="3"/>
      <c r="C4" s="3"/>
      <c r="D4" s="3"/>
      <c r="E4" s="3"/>
      <c r="F4" s="4"/>
      <c r="G4" s="5" t="s">
        <v>4</v>
      </c>
      <c r="H4" s="5"/>
      <c r="I4" s="10"/>
      <c r="J4" s="10"/>
    </row>
    <row r="5">
      <c r="A5" s="6" t="s">
        <v>5</v>
      </c>
      <c r="B5" s="13" t="s">
        <v>6</v>
      </c>
      <c r="D5" s="15" t="s">
        <v>7</v>
      </c>
      <c r="E5" s="17"/>
      <c r="G5" s="9" t="s">
        <v>8</v>
      </c>
      <c r="H5" s="11">
        <f>E19</f>
        <v>0</v>
      </c>
      <c r="I5" s="12"/>
      <c r="J5" s="12"/>
    </row>
    <row r="6">
      <c r="A6" s="6" t="s">
        <v>9</v>
      </c>
      <c r="B6" s="25" t="s">
        <v>10</v>
      </c>
      <c r="D6" s="14" t="s">
        <v>11</v>
      </c>
      <c r="E6" s="17"/>
      <c r="G6" s="16" t="s">
        <v>12</v>
      </c>
      <c r="H6" s="18">
        <f>E26</f>
        <v>1550</v>
      </c>
      <c r="I6" s="12"/>
      <c r="J6" s="12"/>
    </row>
    <row r="7">
      <c r="A7" s="6" t="s">
        <v>13</v>
      </c>
      <c r="B7" s="30"/>
      <c r="D7" s="6" t="s">
        <v>14</v>
      </c>
      <c r="E7" s="32" t="s">
        <v>15</v>
      </c>
      <c r="G7" s="16" t="s">
        <v>16</v>
      </c>
      <c r="H7" s="18">
        <f>E35</f>
        <v>1700</v>
      </c>
      <c r="I7" s="12"/>
      <c r="J7" s="12"/>
    </row>
    <row r="8">
      <c r="A8" s="6" t="s">
        <v>17</v>
      </c>
      <c r="B8" s="35"/>
      <c r="D8" s="14" t="s">
        <v>39</v>
      </c>
      <c r="E8" s="36">
        <v>500.0</v>
      </c>
      <c r="G8" s="16" t="s">
        <v>19</v>
      </c>
      <c r="H8" s="18">
        <f>SUM(H5:H7)</f>
        <v>3250</v>
      </c>
      <c r="I8" s="12"/>
      <c r="J8" s="12"/>
    </row>
    <row r="9">
      <c r="A9" s="6" t="s">
        <v>20</v>
      </c>
      <c r="B9" s="35"/>
      <c r="D9" s="6" t="s">
        <v>21</v>
      </c>
      <c r="E9" s="39"/>
      <c r="G9" s="16" t="s">
        <v>22</v>
      </c>
      <c r="H9" s="18">
        <f>E49</f>
        <v>4660</v>
      </c>
      <c r="I9" s="12"/>
      <c r="J9" s="12"/>
    </row>
    <row r="10">
      <c r="A10" s="6" t="s">
        <v>23</v>
      </c>
      <c r="B10" s="40"/>
      <c r="D10" s="6" t="s">
        <v>24</v>
      </c>
      <c r="E10" s="39"/>
      <c r="G10" s="16" t="s">
        <v>25</v>
      </c>
      <c r="H10" s="18">
        <f>H8-H9</f>
        <v>-1410</v>
      </c>
      <c r="I10" s="12"/>
      <c r="J10" s="12"/>
    </row>
    <row r="11">
      <c r="A11" s="23"/>
      <c r="G11" s="24" t="s">
        <v>26</v>
      </c>
      <c r="H11" s="26">
        <f>H8+E8-H9</f>
        <v>-910</v>
      </c>
      <c r="I11" s="12"/>
      <c r="J11" s="12"/>
    </row>
    <row r="12">
      <c r="A12" s="27" t="s">
        <v>27</v>
      </c>
      <c r="F12" s="28"/>
    </row>
    <row r="13">
      <c r="A13" s="29" t="s">
        <v>28</v>
      </c>
      <c r="B13" s="29" t="s">
        <v>29</v>
      </c>
      <c r="C13" s="29"/>
      <c r="D13" s="29"/>
      <c r="E13" s="29" t="s">
        <v>30</v>
      </c>
    </row>
    <row r="14">
      <c r="A14" s="31" t="s">
        <v>33</v>
      </c>
      <c r="B14" s="33" t="s">
        <v>34</v>
      </c>
      <c r="C14" s="33"/>
      <c r="D14" s="33"/>
      <c r="E14" s="45"/>
    </row>
    <row r="15">
      <c r="A15" s="31" t="s">
        <v>35</v>
      </c>
      <c r="B15" s="33" t="s">
        <v>36</v>
      </c>
      <c r="C15" s="33"/>
      <c r="D15" s="33"/>
      <c r="E15" s="45"/>
    </row>
    <row r="16">
      <c r="A16" s="33" t="s">
        <v>37</v>
      </c>
      <c r="B16" s="33" t="s">
        <v>38</v>
      </c>
      <c r="C16" s="33"/>
      <c r="D16" s="33"/>
      <c r="E16" s="45"/>
    </row>
    <row r="17">
      <c r="A17" s="33" t="s">
        <v>40</v>
      </c>
      <c r="B17" s="33" t="s">
        <v>41</v>
      </c>
      <c r="C17" s="33"/>
      <c r="D17" s="33"/>
      <c r="E17" s="45"/>
    </row>
    <row r="18">
      <c r="A18" s="33" t="s">
        <v>42</v>
      </c>
      <c r="B18" s="33" t="s">
        <v>43</v>
      </c>
      <c r="C18" s="33"/>
      <c r="D18" s="33"/>
      <c r="E18" s="45"/>
    </row>
    <row r="19">
      <c r="A19" s="37" t="s">
        <v>44</v>
      </c>
      <c r="B19" s="38"/>
      <c r="C19" s="38"/>
      <c r="D19" s="38"/>
      <c r="E19" s="41">
        <f>SUM(E14:E18)</f>
        <v>0</v>
      </c>
    </row>
    <row r="20">
      <c r="A20" s="6"/>
      <c r="B20" s="12"/>
      <c r="C20" s="42"/>
      <c r="D20" s="42"/>
    </row>
    <row r="21">
      <c r="A21" s="27" t="s">
        <v>45</v>
      </c>
      <c r="F21" s="28"/>
    </row>
    <row r="22">
      <c r="A22" s="43" t="s">
        <v>46</v>
      </c>
      <c r="B22" s="43"/>
      <c r="C22" s="44" t="s">
        <v>47</v>
      </c>
      <c r="D22" s="44" t="s">
        <v>48</v>
      </c>
      <c r="E22" s="44" t="s">
        <v>49</v>
      </c>
    </row>
    <row r="23">
      <c r="A23" s="46" t="s">
        <v>51</v>
      </c>
      <c r="B23" s="46"/>
      <c r="C23" s="47">
        <v>18.0</v>
      </c>
      <c r="D23" s="34">
        <v>75.0</v>
      </c>
      <c r="E23" s="53">
        <f>C23*D23</f>
        <v>1350</v>
      </c>
    </row>
    <row r="24">
      <c r="A24" s="33" t="s">
        <v>52</v>
      </c>
      <c r="B24" s="33"/>
      <c r="C24" s="47">
        <v>4.0</v>
      </c>
      <c r="D24" s="34">
        <v>50.0</v>
      </c>
      <c r="E24" s="53">
        <v>200.0</v>
      </c>
    </row>
    <row r="25">
      <c r="A25" s="33" t="s">
        <v>53</v>
      </c>
      <c r="B25" s="33"/>
      <c r="C25" s="47">
        <v>0.0</v>
      </c>
      <c r="D25" s="34">
        <v>0.0</v>
      </c>
      <c r="E25" s="33"/>
    </row>
    <row r="26">
      <c r="A26" s="50" t="s">
        <v>54</v>
      </c>
      <c r="B26" s="51"/>
      <c r="C26" s="52"/>
      <c r="D26" s="51"/>
      <c r="E26" s="54">
        <f>SUM(E23:E25)</f>
        <v>1550</v>
      </c>
    </row>
    <row r="28">
      <c r="A28" s="3" t="s">
        <v>55</v>
      </c>
    </row>
    <row r="29">
      <c r="A29" s="44" t="s">
        <v>56</v>
      </c>
      <c r="B29" s="44" t="s">
        <v>29</v>
      </c>
      <c r="C29" s="44" t="s">
        <v>57</v>
      </c>
      <c r="D29" s="44" t="s">
        <v>58</v>
      </c>
      <c r="E29" s="44" t="s">
        <v>49</v>
      </c>
    </row>
    <row r="30">
      <c r="A30" s="56" t="s">
        <v>59</v>
      </c>
      <c r="B30" s="56" t="s">
        <v>61</v>
      </c>
      <c r="C30" s="55" t="s">
        <v>62</v>
      </c>
      <c r="D30" s="55" t="s">
        <v>63</v>
      </c>
      <c r="E30" s="58">
        <v>300.0</v>
      </c>
    </row>
    <row r="31">
      <c r="A31" s="56" t="s">
        <v>64</v>
      </c>
      <c r="B31" s="56" t="s">
        <v>65</v>
      </c>
      <c r="C31" s="55" t="s">
        <v>62</v>
      </c>
      <c r="D31" s="55" t="s">
        <v>63</v>
      </c>
      <c r="E31" s="58">
        <v>500.0</v>
      </c>
    </row>
    <row r="32">
      <c r="A32" s="56" t="s">
        <v>66</v>
      </c>
      <c r="B32" s="56" t="s">
        <v>67</v>
      </c>
      <c r="C32" s="55" t="s">
        <v>62</v>
      </c>
      <c r="D32" s="55" t="s">
        <v>68</v>
      </c>
      <c r="E32" s="58">
        <v>250.0</v>
      </c>
    </row>
    <row r="33">
      <c r="A33" s="56" t="s">
        <v>69</v>
      </c>
      <c r="B33" s="56" t="s">
        <v>70</v>
      </c>
      <c r="C33" s="55" t="s">
        <v>71</v>
      </c>
      <c r="D33" s="55" t="s">
        <v>63</v>
      </c>
      <c r="E33" s="58">
        <v>500.0</v>
      </c>
    </row>
    <row r="34">
      <c r="A34" s="56" t="s">
        <v>72</v>
      </c>
      <c r="B34" s="56" t="s">
        <v>73</v>
      </c>
      <c r="C34" s="55" t="s">
        <v>62</v>
      </c>
      <c r="D34" s="55" t="s">
        <v>74</v>
      </c>
      <c r="E34" s="58">
        <v>150.0</v>
      </c>
    </row>
    <row r="35">
      <c r="A35" s="50" t="s">
        <v>75</v>
      </c>
      <c r="B35" s="51"/>
      <c r="C35" s="51"/>
      <c r="D35" s="51"/>
      <c r="E35" s="54">
        <f>SUM(E30:E34)</f>
        <v>1700</v>
      </c>
    </row>
    <row r="37">
      <c r="A37" s="3" t="s">
        <v>76</v>
      </c>
      <c r="B37" s="3"/>
      <c r="C37" s="3"/>
      <c r="D37" s="3"/>
      <c r="E37" s="3"/>
      <c r="F37" s="28"/>
      <c r="G37" s="4"/>
      <c r="H37" s="4"/>
      <c r="I37" s="4"/>
      <c r="J37" s="4"/>
    </row>
    <row r="38">
      <c r="A38" s="44" t="s">
        <v>77</v>
      </c>
      <c r="B38" s="44" t="s">
        <v>78</v>
      </c>
      <c r="C38" s="44" t="s">
        <v>79</v>
      </c>
      <c r="D38" s="44" t="s">
        <v>80</v>
      </c>
      <c r="E38" s="44" t="s">
        <v>81</v>
      </c>
      <c r="F38" s="59"/>
      <c r="G38" s="59"/>
      <c r="H38" s="59"/>
      <c r="I38" s="59"/>
      <c r="J38" s="59"/>
    </row>
    <row r="39">
      <c r="A39" s="33" t="s">
        <v>82</v>
      </c>
      <c r="B39" s="33" t="s">
        <v>83</v>
      </c>
      <c r="C39" s="47">
        <v>2.0</v>
      </c>
      <c r="D39" s="34">
        <v>150.0</v>
      </c>
      <c r="E39" s="53">
        <f t="shared" ref="E39:E48" si="1">IF(OR(C39="",D39=""),0,C39*D39)</f>
        <v>300</v>
      </c>
      <c r="F39" s="64"/>
      <c r="G39" s="64"/>
      <c r="H39" s="64"/>
      <c r="I39" s="64"/>
      <c r="J39" s="64"/>
    </row>
    <row r="40">
      <c r="A40" s="33" t="s">
        <v>85</v>
      </c>
      <c r="B40" s="33" t="s">
        <v>86</v>
      </c>
      <c r="C40" s="47">
        <v>20.0</v>
      </c>
      <c r="D40" s="34">
        <v>15.0</v>
      </c>
      <c r="E40" s="53">
        <f t="shared" si="1"/>
        <v>300</v>
      </c>
      <c r="F40" s="64"/>
      <c r="G40" s="64"/>
      <c r="H40" s="64"/>
      <c r="I40" s="64"/>
      <c r="J40" s="64"/>
    </row>
    <row r="41">
      <c r="A41" s="33" t="s">
        <v>87</v>
      </c>
      <c r="B41" s="33" t="s">
        <v>88</v>
      </c>
      <c r="C41" s="47">
        <v>20.0</v>
      </c>
      <c r="D41" s="34">
        <v>60.0</v>
      </c>
      <c r="E41" s="53">
        <f t="shared" si="1"/>
        <v>1200</v>
      </c>
      <c r="F41" s="64"/>
      <c r="G41" s="64"/>
      <c r="H41" s="64"/>
      <c r="I41" s="64"/>
      <c r="J41" s="64"/>
    </row>
    <row r="42">
      <c r="A42" s="33" t="s">
        <v>89</v>
      </c>
      <c r="B42" s="33" t="s">
        <v>90</v>
      </c>
      <c r="C42" s="47">
        <v>1.0</v>
      </c>
      <c r="D42" s="34">
        <v>450.0</v>
      </c>
      <c r="E42" s="53">
        <f t="shared" si="1"/>
        <v>450</v>
      </c>
      <c r="F42" s="64"/>
      <c r="G42" s="64"/>
      <c r="H42" s="64"/>
      <c r="I42" s="64"/>
      <c r="J42" s="64"/>
    </row>
    <row r="43">
      <c r="A43" s="33" t="s">
        <v>91</v>
      </c>
      <c r="B43" s="33" t="s">
        <v>92</v>
      </c>
      <c r="C43" s="47">
        <v>1.0</v>
      </c>
      <c r="D43" s="34">
        <v>650.0</v>
      </c>
      <c r="E43" s="53">
        <f t="shared" si="1"/>
        <v>650</v>
      </c>
      <c r="F43" s="64"/>
      <c r="G43" s="64"/>
      <c r="H43" s="64"/>
      <c r="I43" s="64"/>
      <c r="J43" s="64"/>
    </row>
    <row r="44">
      <c r="A44" s="33" t="s">
        <v>93</v>
      </c>
      <c r="B44" s="33" t="s">
        <v>94</v>
      </c>
      <c r="C44" s="47">
        <v>1.0</v>
      </c>
      <c r="D44" s="34">
        <v>900.0</v>
      </c>
      <c r="E44" s="53">
        <f t="shared" si="1"/>
        <v>900</v>
      </c>
      <c r="F44" s="64"/>
      <c r="G44" s="64"/>
      <c r="H44" s="64"/>
      <c r="I44" s="64"/>
      <c r="J44" s="64"/>
    </row>
    <row r="45">
      <c r="A45" s="33" t="s">
        <v>95</v>
      </c>
      <c r="B45" s="33" t="s">
        <v>96</v>
      </c>
      <c r="C45" s="47">
        <v>1.0</v>
      </c>
      <c r="D45" s="34">
        <v>150.0</v>
      </c>
      <c r="E45" s="53">
        <f t="shared" si="1"/>
        <v>150</v>
      </c>
      <c r="F45" s="64"/>
      <c r="G45" s="64"/>
      <c r="H45" s="64"/>
      <c r="I45" s="64"/>
      <c r="J45" s="64"/>
    </row>
    <row r="46">
      <c r="A46" s="33" t="s">
        <v>97</v>
      </c>
      <c r="B46" s="33" t="s">
        <v>98</v>
      </c>
      <c r="C46" s="47">
        <v>10.0</v>
      </c>
      <c r="D46" s="34">
        <v>35.0</v>
      </c>
      <c r="E46" s="53">
        <f t="shared" si="1"/>
        <v>350</v>
      </c>
      <c r="F46" s="64"/>
      <c r="G46" s="64"/>
      <c r="H46" s="64"/>
      <c r="I46" s="64"/>
      <c r="J46" s="64"/>
    </row>
    <row r="47">
      <c r="A47" s="33" t="s">
        <v>99</v>
      </c>
      <c r="B47" s="33" t="s">
        <v>100</v>
      </c>
      <c r="C47" s="47">
        <v>1.0</v>
      </c>
      <c r="D47" s="34">
        <v>160.0</v>
      </c>
      <c r="E47" s="53">
        <f t="shared" si="1"/>
        <v>160</v>
      </c>
      <c r="F47" s="64"/>
      <c r="G47" s="64"/>
      <c r="H47" s="64"/>
      <c r="I47" s="64"/>
      <c r="J47" s="64"/>
    </row>
    <row r="48">
      <c r="A48" s="33" t="s">
        <v>101</v>
      </c>
      <c r="B48" s="33" t="s">
        <v>102</v>
      </c>
      <c r="C48" s="47">
        <v>1.0</v>
      </c>
      <c r="D48" s="34">
        <v>200.0</v>
      </c>
      <c r="E48" s="53">
        <f t="shared" si="1"/>
        <v>200</v>
      </c>
      <c r="F48" s="64"/>
      <c r="G48" s="64"/>
      <c r="H48" s="64"/>
      <c r="I48" s="64"/>
      <c r="J48" s="64"/>
    </row>
    <row r="49">
      <c r="A49" s="37" t="s">
        <v>103</v>
      </c>
      <c r="B49" s="38"/>
      <c r="C49" s="38"/>
      <c r="D49" s="66"/>
      <c r="E49" s="41">
        <f>SUM(E39:E48)</f>
        <v>4660</v>
      </c>
      <c r="F49" s="42"/>
      <c r="G49" s="42"/>
      <c r="H49" s="42"/>
      <c r="I49" s="42"/>
      <c r="J49" s="42"/>
    </row>
  </sheetData>
  <mergeCells count="4">
    <mergeCell ref="A2:E2"/>
    <mergeCell ref="A12:E12"/>
    <mergeCell ref="A21:E21"/>
    <mergeCell ref="A28:E28"/>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3.75"/>
    <col customWidth="1" min="2" max="2" width="24.38"/>
    <col customWidth="1" min="4" max="4" width="22.5"/>
    <col customWidth="1" min="5" max="5" width="20.63"/>
    <col customWidth="1" min="7" max="7" width="33.88"/>
  </cols>
  <sheetData>
    <row r="1">
      <c r="A1" s="1" t="s">
        <v>0</v>
      </c>
    </row>
    <row r="2">
      <c r="A2" s="2" t="s">
        <v>1</v>
      </c>
    </row>
    <row r="4">
      <c r="A4" s="3" t="s">
        <v>3</v>
      </c>
      <c r="B4" s="3"/>
      <c r="C4" s="3"/>
      <c r="D4" s="3"/>
      <c r="E4" s="3"/>
      <c r="F4" s="4"/>
      <c r="G4" s="5" t="s">
        <v>4</v>
      </c>
    </row>
    <row r="5">
      <c r="A5" s="6" t="s">
        <v>5</v>
      </c>
      <c r="B5" s="7" t="s">
        <v>6</v>
      </c>
      <c r="D5" s="6" t="s">
        <v>7</v>
      </c>
      <c r="E5" s="8"/>
      <c r="G5" s="9" t="s">
        <v>8</v>
      </c>
      <c r="H5" s="11"/>
      <c r="I5" s="12"/>
      <c r="J5" s="12"/>
    </row>
    <row r="6">
      <c r="A6" s="6" t="s">
        <v>9</v>
      </c>
      <c r="B6" s="7" t="s">
        <v>10</v>
      </c>
      <c r="D6" s="14" t="s">
        <v>11</v>
      </c>
      <c r="E6" s="8"/>
      <c r="G6" s="16" t="s">
        <v>12</v>
      </c>
      <c r="H6" s="18"/>
      <c r="I6" s="12"/>
      <c r="J6" s="12"/>
    </row>
    <row r="7">
      <c r="A7" s="6" t="s">
        <v>13</v>
      </c>
      <c r="B7" s="19"/>
      <c r="D7" s="6" t="s">
        <v>14</v>
      </c>
      <c r="E7" s="20" t="s">
        <v>15</v>
      </c>
      <c r="G7" s="16" t="s">
        <v>16</v>
      </c>
      <c r="H7" s="18"/>
      <c r="I7" s="12"/>
      <c r="J7" s="12"/>
    </row>
    <row r="8">
      <c r="A8" s="6" t="s">
        <v>17</v>
      </c>
      <c r="B8" s="21"/>
      <c r="D8" s="6" t="s">
        <v>18</v>
      </c>
      <c r="E8" s="22"/>
      <c r="G8" s="16" t="s">
        <v>19</v>
      </c>
      <c r="H8" s="18"/>
      <c r="I8" s="12"/>
      <c r="J8" s="12"/>
    </row>
    <row r="9">
      <c r="A9" s="6" t="s">
        <v>20</v>
      </c>
      <c r="B9" s="21"/>
      <c r="D9" s="6" t="s">
        <v>21</v>
      </c>
      <c r="E9" s="8"/>
      <c r="G9" s="16" t="s">
        <v>22</v>
      </c>
      <c r="H9" s="18"/>
      <c r="I9" s="12"/>
      <c r="J9" s="12"/>
    </row>
    <row r="10">
      <c r="A10" s="6" t="s">
        <v>23</v>
      </c>
      <c r="B10" s="21"/>
      <c r="D10" s="6" t="s">
        <v>24</v>
      </c>
      <c r="E10" s="8"/>
      <c r="G10" s="16" t="s">
        <v>25</v>
      </c>
      <c r="H10" s="18"/>
      <c r="I10" s="12"/>
      <c r="J10" s="12"/>
    </row>
    <row r="11">
      <c r="A11" s="23"/>
      <c r="G11" s="24" t="s">
        <v>26</v>
      </c>
      <c r="H11" s="26"/>
      <c r="I11" s="12"/>
      <c r="J11" s="12"/>
    </row>
    <row r="12">
      <c r="A12" s="27" t="s">
        <v>27</v>
      </c>
      <c r="F12" s="28"/>
    </row>
    <row r="13">
      <c r="A13" s="29" t="s">
        <v>28</v>
      </c>
      <c r="B13" s="29" t="s">
        <v>29</v>
      </c>
      <c r="C13" s="29" t="s">
        <v>30</v>
      </c>
      <c r="D13" s="29" t="s">
        <v>31</v>
      </c>
      <c r="E13" s="29" t="s">
        <v>32</v>
      </c>
    </row>
    <row r="14">
      <c r="A14" s="31" t="s">
        <v>33</v>
      </c>
      <c r="B14" s="33" t="s">
        <v>34</v>
      </c>
      <c r="C14" s="34"/>
      <c r="D14" s="34"/>
    </row>
    <row r="15">
      <c r="A15" s="31" t="s">
        <v>35</v>
      </c>
      <c r="B15" s="33" t="s">
        <v>36</v>
      </c>
      <c r="C15" s="34"/>
      <c r="D15" s="34"/>
    </row>
    <row r="16">
      <c r="A16" s="33" t="s">
        <v>37</v>
      </c>
      <c r="B16" s="33" t="s">
        <v>38</v>
      </c>
      <c r="C16" s="34"/>
      <c r="D16" s="34"/>
    </row>
    <row r="17">
      <c r="A17" s="33" t="s">
        <v>40</v>
      </c>
      <c r="B17" s="33" t="s">
        <v>41</v>
      </c>
      <c r="C17" s="34"/>
      <c r="D17" s="34"/>
    </row>
    <row r="18">
      <c r="A18" s="33" t="s">
        <v>42</v>
      </c>
      <c r="B18" s="33" t="s">
        <v>43</v>
      </c>
      <c r="C18" s="34"/>
      <c r="D18" s="34"/>
    </row>
    <row r="19">
      <c r="A19" s="37" t="s">
        <v>44</v>
      </c>
      <c r="B19" s="38"/>
      <c r="C19" s="41">
        <f t="shared" ref="C19:D19" si="1">SUM(C14:C18)</f>
        <v>0</v>
      </c>
      <c r="D19" s="41">
        <f t="shared" si="1"/>
        <v>0</v>
      </c>
      <c r="E19" s="38"/>
    </row>
    <row r="20">
      <c r="A20" s="6"/>
      <c r="B20" s="12"/>
      <c r="C20" s="42"/>
      <c r="D20" s="42"/>
    </row>
    <row r="21">
      <c r="A21" s="27" t="s">
        <v>45</v>
      </c>
      <c r="F21" s="28"/>
    </row>
    <row r="22">
      <c r="A22" s="43" t="s">
        <v>46</v>
      </c>
      <c r="B22" s="44" t="s">
        <v>47</v>
      </c>
      <c r="C22" s="44" t="s">
        <v>48</v>
      </c>
      <c r="D22" s="44" t="s">
        <v>49</v>
      </c>
      <c r="E22" s="43" t="s">
        <v>50</v>
      </c>
    </row>
    <row r="23">
      <c r="A23" s="46" t="s">
        <v>51</v>
      </c>
      <c r="B23" s="47">
        <v>18.0</v>
      </c>
      <c r="C23" s="34">
        <v>75.0</v>
      </c>
      <c r="D23" s="48">
        <f>B23*C23</f>
        <v>1350</v>
      </c>
      <c r="E23" s="34">
        <v>900.0</v>
      </c>
    </row>
    <row r="24">
      <c r="A24" s="33" t="s">
        <v>52</v>
      </c>
      <c r="B24" s="47">
        <v>4.0</v>
      </c>
      <c r="C24" s="34">
        <v>50.0</v>
      </c>
      <c r="D24" s="49">
        <v>200.0</v>
      </c>
      <c r="E24" s="34">
        <v>100.0</v>
      </c>
    </row>
    <row r="25">
      <c r="A25" s="33" t="s">
        <v>53</v>
      </c>
      <c r="B25" s="47">
        <v>0.0</v>
      </c>
      <c r="C25" s="34">
        <v>0.0</v>
      </c>
      <c r="E25" s="34">
        <v>0.0</v>
      </c>
    </row>
    <row r="26">
      <c r="A26" s="50" t="s">
        <v>54</v>
      </c>
      <c r="B26" s="51"/>
      <c r="C26" s="52"/>
      <c r="D26" s="54">
        <f t="shared" ref="D26:E26" si="2">SUM(D23:D25)</f>
        <v>1550</v>
      </c>
      <c r="E26" s="54">
        <f t="shared" si="2"/>
        <v>1000</v>
      </c>
    </row>
    <row r="28">
      <c r="A28" s="3" t="s">
        <v>55</v>
      </c>
    </row>
    <row r="29">
      <c r="A29" s="44" t="s">
        <v>56</v>
      </c>
      <c r="B29" s="44" t="s">
        <v>29</v>
      </c>
      <c r="C29" s="44" t="s">
        <v>49</v>
      </c>
      <c r="D29" s="44" t="s">
        <v>57</v>
      </c>
      <c r="E29" s="44" t="s">
        <v>58</v>
      </c>
    </row>
    <row r="30">
      <c r="A30" s="55" t="s">
        <v>59</v>
      </c>
      <c r="B30" s="57" t="s">
        <v>60</v>
      </c>
      <c r="C30" s="58"/>
      <c r="D30" s="55"/>
      <c r="E30" s="55"/>
    </row>
    <row r="31">
      <c r="A31" s="55" t="s">
        <v>64</v>
      </c>
      <c r="B31" s="55"/>
      <c r="C31" s="58"/>
      <c r="D31" s="55"/>
      <c r="E31" s="55"/>
    </row>
    <row r="32">
      <c r="A32" s="55" t="s">
        <v>66</v>
      </c>
      <c r="B32" s="55"/>
      <c r="C32" s="58"/>
      <c r="D32" s="55"/>
      <c r="E32" s="55"/>
    </row>
    <row r="33">
      <c r="A33" s="55" t="s">
        <v>69</v>
      </c>
      <c r="B33" s="55"/>
      <c r="C33" s="58"/>
      <c r="D33" s="55"/>
      <c r="E33" s="55"/>
    </row>
    <row r="34">
      <c r="A34" s="55" t="s">
        <v>72</v>
      </c>
      <c r="B34" s="55"/>
      <c r="C34" s="58"/>
      <c r="D34" s="55"/>
      <c r="E34" s="55"/>
    </row>
    <row r="35">
      <c r="A35" s="50" t="s">
        <v>75</v>
      </c>
      <c r="B35" s="51"/>
      <c r="C35" s="54">
        <f>SUM(C30:C34)</f>
        <v>0</v>
      </c>
    </row>
    <row r="37">
      <c r="A37" s="3" t="s">
        <v>76</v>
      </c>
      <c r="B37" s="3"/>
      <c r="C37" s="3"/>
      <c r="D37" s="3"/>
      <c r="E37" s="3"/>
      <c r="F37" s="28"/>
      <c r="G37" s="4"/>
      <c r="H37" s="4"/>
      <c r="I37" s="4"/>
      <c r="J37" s="4"/>
    </row>
    <row r="38">
      <c r="A38" s="44" t="s">
        <v>77</v>
      </c>
      <c r="B38" s="44" t="s">
        <v>78</v>
      </c>
      <c r="C38" s="44" t="s">
        <v>79</v>
      </c>
      <c r="D38" s="44" t="s">
        <v>80</v>
      </c>
      <c r="E38" s="44" t="s">
        <v>81</v>
      </c>
      <c r="F38" s="60"/>
      <c r="G38" s="60"/>
      <c r="H38" s="60"/>
      <c r="I38" s="60"/>
      <c r="J38" s="60"/>
    </row>
    <row r="39">
      <c r="A39" s="33" t="s">
        <v>82</v>
      </c>
      <c r="B39" s="61" t="s">
        <v>84</v>
      </c>
      <c r="C39" s="62"/>
      <c r="D39" s="58"/>
      <c r="E39" s="63"/>
      <c r="F39" s="53"/>
      <c r="G39" s="53"/>
      <c r="H39" s="53"/>
      <c r="I39" s="53"/>
      <c r="J39" s="53"/>
    </row>
    <row r="40">
      <c r="A40" s="33" t="s">
        <v>85</v>
      </c>
      <c r="B40" s="65" t="s">
        <v>86</v>
      </c>
      <c r="C40" s="62"/>
      <c r="D40" s="58"/>
      <c r="E40" s="63"/>
      <c r="F40" s="53"/>
      <c r="G40" s="53"/>
      <c r="H40" s="53"/>
      <c r="I40" s="53"/>
      <c r="J40" s="53"/>
    </row>
    <row r="41">
      <c r="A41" s="33" t="s">
        <v>87</v>
      </c>
      <c r="B41" s="65" t="s">
        <v>88</v>
      </c>
      <c r="C41" s="62"/>
      <c r="D41" s="58"/>
      <c r="E41" s="63"/>
      <c r="F41" s="53"/>
      <c r="G41" s="53"/>
      <c r="H41" s="53"/>
      <c r="I41" s="53"/>
      <c r="J41" s="53"/>
    </row>
    <row r="42">
      <c r="A42" s="33" t="s">
        <v>89</v>
      </c>
      <c r="B42" s="65" t="s">
        <v>90</v>
      </c>
      <c r="C42" s="62"/>
      <c r="D42" s="58"/>
      <c r="E42" s="63"/>
      <c r="F42" s="53"/>
      <c r="G42" s="53"/>
      <c r="H42" s="53"/>
      <c r="I42" s="53"/>
      <c r="J42" s="53"/>
    </row>
    <row r="43">
      <c r="A43" s="33" t="s">
        <v>91</v>
      </c>
      <c r="B43" s="65" t="s">
        <v>92</v>
      </c>
      <c r="C43" s="62"/>
      <c r="D43" s="58"/>
      <c r="E43" s="63"/>
      <c r="F43" s="53"/>
      <c r="G43" s="53"/>
      <c r="H43" s="53"/>
      <c r="I43" s="53"/>
      <c r="J43" s="53"/>
    </row>
    <row r="44">
      <c r="A44" s="33" t="s">
        <v>93</v>
      </c>
      <c r="B44" s="65" t="s">
        <v>94</v>
      </c>
      <c r="C44" s="62"/>
      <c r="D44" s="58"/>
      <c r="E44" s="63"/>
      <c r="F44" s="53"/>
      <c r="G44" s="53"/>
      <c r="H44" s="53"/>
      <c r="I44" s="53"/>
      <c r="J44" s="53"/>
    </row>
    <row r="45">
      <c r="A45" s="33" t="s">
        <v>95</v>
      </c>
      <c r="B45" s="65" t="s">
        <v>96</v>
      </c>
      <c r="C45" s="62"/>
      <c r="D45" s="58"/>
      <c r="E45" s="63"/>
      <c r="F45" s="53"/>
      <c r="G45" s="53"/>
      <c r="H45" s="53"/>
      <c r="I45" s="53"/>
      <c r="J45" s="53"/>
    </row>
    <row r="46">
      <c r="A46" s="33" t="s">
        <v>97</v>
      </c>
      <c r="B46" s="65" t="s">
        <v>98</v>
      </c>
      <c r="C46" s="62"/>
      <c r="D46" s="58"/>
      <c r="E46" s="63"/>
      <c r="F46" s="53"/>
      <c r="G46" s="53"/>
      <c r="H46" s="53"/>
      <c r="I46" s="53"/>
      <c r="J46" s="53"/>
    </row>
    <row r="47">
      <c r="A47" s="33" t="s">
        <v>99</v>
      </c>
      <c r="B47" s="65" t="s">
        <v>100</v>
      </c>
      <c r="C47" s="62"/>
      <c r="D47" s="58"/>
      <c r="E47" s="63"/>
      <c r="F47" s="53"/>
      <c r="G47" s="53"/>
      <c r="H47" s="53"/>
      <c r="I47" s="53"/>
      <c r="J47" s="53"/>
    </row>
    <row r="48">
      <c r="A48" s="33" t="s">
        <v>101</v>
      </c>
      <c r="B48" s="65" t="s">
        <v>102</v>
      </c>
      <c r="C48" s="62"/>
      <c r="D48" s="58"/>
      <c r="E48" s="63"/>
      <c r="F48" s="53"/>
      <c r="G48" s="53"/>
      <c r="H48" s="53"/>
      <c r="I48" s="53"/>
      <c r="J48" s="53"/>
    </row>
    <row r="49">
      <c r="A49" s="67"/>
      <c r="B49" s="67"/>
      <c r="C49" s="68"/>
      <c r="D49" s="69"/>
      <c r="E49" s="53">
        <f>IF(OR(C49="",D49=""),0,C49*D49)</f>
        <v>0</v>
      </c>
      <c r="F49" s="70"/>
      <c r="G49" s="70"/>
      <c r="H49" s="70"/>
      <c r="I49" s="70"/>
      <c r="J49" s="53"/>
    </row>
    <row r="50">
      <c r="A50" s="37" t="s">
        <v>103</v>
      </c>
      <c r="B50" s="38"/>
      <c r="C50" s="38"/>
      <c r="D50" s="66"/>
      <c r="E50" s="41">
        <f>SUM(E39:E49)</f>
        <v>0</v>
      </c>
      <c r="F50" s="71"/>
      <c r="G50" s="71"/>
      <c r="H50" s="71"/>
      <c r="I50" s="71"/>
      <c r="J50" s="71"/>
    </row>
  </sheetData>
  <mergeCells count="5">
    <mergeCell ref="A2:B2"/>
    <mergeCell ref="G4:J4"/>
    <mergeCell ref="A12:E12"/>
    <mergeCell ref="A21:E21"/>
    <mergeCell ref="A28:E28"/>
  </mergeCells>
  <drawing r:id="rId1"/>
</worksheet>
</file>